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<sst xmlns="http://schemas.openxmlformats.org/spreadsheetml/2006/main" count="176" uniqueCount="89">
  <si>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</si>
  <si>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</si>
  <si>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</si>
  <si>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</si>
  <si>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</si>
  <si>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</si>
  <si>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</si>
  <si>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</si>
  <si>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</si>
  <si>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</si>
  <si>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</si>
  <si>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</si>
  <si>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</si>
  <si>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</si>
  <si>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</si>
  <si>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</si>
  <si>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</si>
  <si>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</si>
  <si>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</si>
  <si>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</si>
  <si>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</si>
  <si>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</si>
  <si>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</si>
  <si>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</si>
  <si>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</si>
  <si>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</si>
  <si>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</si>
  <si>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</si>
  <si>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</si>
  <si>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</si>
  <si>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</si>
  <si>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</si>
  <si>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</si>
  <si>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</si>
  <si>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</si>
  <si>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</si>
  <si>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</si>
  <si>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</si>
  <si>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</si>
  <si>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</si>
  <si>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</si>
  <si>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</si>
  <si>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</si>
  <si>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</si>
  <si>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</si>
  <si>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</si>
  <si>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</si>
  <si>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</si>
  <si>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</si>
  <si>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</si>
  <si>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</si>
  <si>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</si>
  <si>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</si>
  <si>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</si>
  <si>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</si>
  <si>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</si>
  <si>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</si>
  <si>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</si>
  <si>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</si>
  <si>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</si>
  <si>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</si>
  <si>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</si>
  <si>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</si>
  <si>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</si>
  <si>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</si>
  <si>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</si>
  <si>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</si>
  <si>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</si>
  <si>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</si>
  <si>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</si>
  <si>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</si>
  <si>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</si>
  <si>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</si>
  <si>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</si>
  <si>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</si>
  <si>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</si>
  <si>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</si>
  <si>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</si>
  <si>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</si>
  <si>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</si>
  <si>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</si>
  <si>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</si>
  <si>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</si>
  <si>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</si>
  <si>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</si>
  <si>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20.04.2015 р. </t>
  </si>
  <si>
    <r>
      <t xml:space="preserve">станом на 20.04.2015р.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</si>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</sst>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4143"/>
        <c:crosses val="autoZero"/>
        <c:auto val="0"/>
        <c:lblOffset val="100"/>
        <c:tickLblSkip val="1"/>
        <c:noMultiLvlLbl val="0"/>
      </c:catAx>
      <c:valAx>
        <c:axId val="483841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587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 val="autoZero"/>
        <c:auto val="0"/>
        <c:lblOffset val="100"/>
        <c:tickLblSkip val="1"/>
        <c:noMultiLvlLbl val="0"/>
      </c:catAx>
      <c:valAx>
        <c:axId val="268014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041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 val="autoZero"/>
        <c:auto val="0"/>
        <c:lblOffset val="100"/>
        <c:tickLblSkip val="1"/>
        <c:noMultiLvlLbl val="0"/>
      </c:catAx>
      <c:valAx>
        <c:axId val="2343632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квітень!$L$4:$L$15</c:f>
              <c:numCache>
                <c:ptCount val="12"/>
                <c:pt idx="0">
                  <c:v>572.9</c:v>
                </c:pt>
                <c:pt idx="1">
                  <c:v>1905.9</c:v>
                </c:pt>
                <c:pt idx="2">
                  <c:v>1856</c:v>
                </c:pt>
                <c:pt idx="3">
                  <c:v>2711</c:v>
                </c:pt>
                <c:pt idx="4">
                  <c:v>3252.2</c:v>
                </c:pt>
                <c:pt idx="5">
                  <c:v>1276.6</c:v>
                </c:pt>
                <c:pt idx="6">
                  <c:v>1277.3</c:v>
                </c:pt>
                <c:pt idx="7">
                  <c:v>2746.5</c:v>
                </c:pt>
                <c:pt idx="8">
                  <c:v>1565.5</c:v>
                </c:pt>
                <c:pt idx="9">
                  <c:v>3994.9</c:v>
                </c:pt>
                <c:pt idx="10">
                  <c:v>2047.7</c:v>
                </c:pt>
                <c:pt idx="11">
                  <c:v>2420.3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2135.566666666667</c:v>
                </c:pt>
                <c:pt idx="1">
                  <c:v>2135.6</c:v>
                </c:pt>
                <c:pt idx="2">
                  <c:v>2135.6</c:v>
                </c:pt>
                <c:pt idx="3">
                  <c:v>2135.6</c:v>
                </c:pt>
                <c:pt idx="4">
                  <c:v>2135.6</c:v>
                </c:pt>
                <c:pt idx="5">
                  <c:v>2135.6</c:v>
                </c:pt>
                <c:pt idx="6">
                  <c:v>2135.6</c:v>
                </c:pt>
                <c:pt idx="7">
                  <c:v>2135.6</c:v>
                </c:pt>
                <c:pt idx="8">
                  <c:v>2135.6</c:v>
                </c:pt>
                <c:pt idx="9">
                  <c:v>2135.6</c:v>
                </c:pt>
                <c:pt idx="10">
                  <c:v>2135.6</c:v>
                </c:pt>
                <c:pt idx="11">
                  <c:v>2135.6</c:v>
                </c:pt>
                <c:pt idx="12">
                  <c:v>2135.6</c:v>
                </c:pt>
                <c:pt idx="13">
                  <c:v>2135.6</c:v>
                </c:pt>
                <c:pt idx="14">
                  <c:v>2135.6</c:v>
                </c:pt>
                <c:pt idx="15">
                  <c:v>2135.6</c:v>
                </c:pt>
                <c:pt idx="16">
                  <c:v>2135.6</c:v>
                </c:pt>
                <c:pt idx="17">
                  <c:v>2135.6</c:v>
                </c:pt>
                <c:pt idx="18">
                  <c:v>2135.6</c:v>
                </c:pt>
                <c:pt idx="19">
                  <c:v>2135.6</c:v>
                </c:pt>
                <c:pt idx="20">
                  <c:v>2135.6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560</c:v>
                </c:pt>
                <c:pt idx="1">
                  <c:v>1900</c:v>
                </c:pt>
                <c:pt idx="2">
                  <c:v>1500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1300</c:v>
                </c:pt>
                <c:pt idx="7">
                  <c:v>1500</c:v>
                </c:pt>
                <c:pt idx="8">
                  <c:v>1500</c:v>
                </c:pt>
                <c:pt idx="9">
                  <c:v>2500</c:v>
                </c:pt>
                <c:pt idx="10">
                  <c:v>1300</c:v>
                </c:pt>
                <c:pt idx="11">
                  <c:v>1500</c:v>
                </c:pt>
                <c:pt idx="12">
                  <c:v>1950</c:v>
                </c:pt>
                <c:pt idx="13">
                  <c:v>4000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2700</c:v>
                </c:pt>
                <c:pt idx="18">
                  <c:v>2800</c:v>
                </c:pt>
                <c:pt idx="19">
                  <c:v>6000</c:v>
                </c:pt>
                <c:pt idx="20">
                  <c:v>6119.3</c:v>
                </c:pt>
              </c:numCache>
            </c:numRef>
          </c:val>
          <c:smooth val="1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 val="autoZero"/>
        <c:auto val="0"/>
        <c:lblOffset val="100"/>
        <c:tickLblSkip val="1"/>
        <c:noMultiLvlLbl val="0"/>
      </c:catAx>
      <c:valAx>
        <c:axId val="1929398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003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101647.98</c:v>
                </c:pt>
                <c:pt idx="1">
                  <c:v>31332</c:v>
                </c:pt>
                <c:pt idx="2">
                  <c:v>29040</c:v>
                </c:pt>
                <c:pt idx="3">
                  <c:v>1994.5</c:v>
                </c:pt>
                <c:pt idx="4">
                  <c:v>12662.75</c:v>
                </c:pt>
                <c:pt idx="5">
                  <c:v>2420</c:v>
                </c:pt>
                <c:pt idx="6">
                  <c:v>800</c:v>
                </c:pt>
                <c:pt idx="7">
                  <c:v>1594.5999999999913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95767.3</c:v>
                </c:pt>
                <c:pt idx="1">
                  <c:v>25728.1</c:v>
                </c:pt>
                <c:pt idx="2">
                  <c:v>29242.51</c:v>
                </c:pt>
                <c:pt idx="3">
                  <c:v>2051.49</c:v>
                </c:pt>
                <c:pt idx="4">
                  <c:v>10206</c:v>
                </c:pt>
                <c:pt idx="5">
                  <c:v>2673.74</c:v>
                </c:pt>
                <c:pt idx="6">
                  <c:v>801.4</c:v>
                </c:pt>
                <c:pt idx="7">
                  <c:v>6294.359999999964</c:v>
                </c:pt>
              </c:numCache>
            </c:numRef>
          </c:val>
          <c:shape val="box"/>
        </c:ser>
        <c:shape val="box"/>
        <c:axId val="39428102"/>
        <c:axId val="19308599"/>
      </c:bar3D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2810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91.71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5966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444.3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11.28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1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>
                <c:ptCount val="1"/>
                <c:pt idx="0">
                  <c:v>1498.98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>
                <c:ptCount val="1"/>
                <c:pt idx="0">
                  <c:v>1671.96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0"/>
        <c:auto val="1"/>
        <c:lblOffset val="100"/>
        <c:tickLblSkip val="1"/>
        <c:noMultiLvlLbl val="0"/>
      </c:catAx>
      <c:valAx>
        <c:axId val="33268805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172 764,9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- 17 164,3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-8 726,9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10">
          <cell r="E10">
            <v>101647.98</v>
          </cell>
          <cell r="F10">
            <v>95767.3</v>
          </cell>
        </row>
        <row r="34">
          <cell r="E34">
            <v>12662.75</v>
          </cell>
          <cell r="F34">
            <v>10206</v>
          </cell>
        </row>
        <row r="39">
          <cell r="E39">
            <v>31332</v>
          </cell>
          <cell r="F39">
            <v>25728.1</v>
          </cell>
        </row>
        <row r="42">
          <cell r="E42">
            <v>29040</v>
          </cell>
          <cell r="F42">
            <v>29242.51</v>
          </cell>
        </row>
        <row r="47">
          <cell r="E47">
            <v>1994.5</v>
          </cell>
          <cell r="F47">
            <v>2051.49</v>
          </cell>
        </row>
        <row r="68">
          <cell r="E68">
            <v>2420</v>
          </cell>
          <cell r="F68">
            <v>2673.74</v>
          </cell>
        </row>
        <row r="79">
          <cell r="E79">
            <v>181491.83</v>
          </cell>
          <cell r="F79">
            <v>172764.89999999997</v>
          </cell>
        </row>
        <row r="88">
          <cell r="E88">
            <v>70</v>
          </cell>
          <cell r="F88">
            <v>91.71</v>
          </cell>
        </row>
        <row r="89">
          <cell r="E89">
            <v>1498.98</v>
          </cell>
          <cell r="F89">
            <v>1671.96</v>
          </cell>
        </row>
        <row r="90">
          <cell r="E90">
            <v>444.3</v>
          </cell>
          <cell r="F90">
            <v>11.28</v>
          </cell>
        </row>
        <row r="105">
          <cell r="I105">
            <v>8909.73221</v>
          </cell>
        </row>
        <row r="106">
          <cell r="I106">
            <v>0</v>
          </cell>
        </row>
        <row r="107">
          <cell r="D107">
            <v>146877.90155</v>
          </cell>
          <cell r="I107">
            <v>137968.16934</v>
          </cell>
        </row>
      </sheetData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AVERAGE(L4:L15)</f>
        <v>2135.566666666667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2135.6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2135.6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2135.6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2135.6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2135.6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2135.6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2135.6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2135.6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237.50000000000003</v>
      </c>
      <c r="L13" s="41">
        <v>3994.9</v>
      </c>
      <c r="M13" s="41">
        <v>2500</v>
      </c>
      <c r="N13" s="4">
        <f t="shared" si="1"/>
        <v>1.59796</v>
      </c>
      <c r="O13" s="2">
        <v>2135.6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v>1300</v>
      </c>
      <c r="N14" s="4">
        <f t="shared" si="1"/>
        <v>1.5751538461538461</v>
      </c>
      <c r="O14" s="2">
        <v>2135.6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2420.3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-981.1999999999999</v>
      </c>
      <c r="L15" s="41">
        <v>2420.3</v>
      </c>
      <c r="M15" s="41">
        <v>1500</v>
      </c>
      <c r="N15" s="4">
        <f t="shared" si="1"/>
        <v>1.6135333333333335</v>
      </c>
      <c r="O15" s="2">
        <v>2135.6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2135.6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2135.6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2135.6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2135.6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2135.6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2135.6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2135.6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2135.6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2135.6</v>
      </c>
      <c r="P24" s="46"/>
      <c r="Q24" s="52"/>
      <c r="R24" s="53"/>
      <c r="S24" s="128"/>
      <c r="T24" s="129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18348.000000000004</v>
      </c>
      <c r="C25" s="99">
        <f t="shared" si="3"/>
        <v>135.5</v>
      </c>
      <c r="D25" s="99">
        <f t="shared" si="3"/>
        <v>584.55</v>
      </c>
      <c r="E25" s="99">
        <f t="shared" si="3"/>
        <v>1681.75</v>
      </c>
      <c r="F25" s="99">
        <f t="shared" si="3"/>
        <v>3904.3</v>
      </c>
      <c r="G25" s="99">
        <f t="shared" si="3"/>
        <v>51.55</v>
      </c>
      <c r="H25" s="99">
        <f t="shared" si="3"/>
        <v>359.65000000000003</v>
      </c>
      <c r="I25" s="100">
        <f t="shared" si="3"/>
        <v>727.6</v>
      </c>
      <c r="J25" s="100">
        <f t="shared" si="3"/>
        <v>148.75000000000003</v>
      </c>
      <c r="K25" s="42">
        <f t="shared" si="3"/>
        <v>-314.8499999999998</v>
      </c>
      <c r="L25" s="42">
        <f t="shared" si="3"/>
        <v>25626.800000000003</v>
      </c>
      <c r="M25" s="42">
        <f t="shared" si="3"/>
        <v>48429.3</v>
      </c>
      <c r="N25" s="14">
        <f t="shared" si="1"/>
        <v>0.5291590008527896</v>
      </c>
      <c r="O25" s="2"/>
      <c r="P25" s="89">
        <f>SUM(P4:P24)</f>
        <v>262.2</v>
      </c>
      <c r="Q25" s="89">
        <f>SUM(Q4:Q24)</f>
        <v>58.2</v>
      </c>
      <c r="R25" s="89">
        <f>SUM(R4:R24)</f>
        <v>0.2</v>
      </c>
      <c r="S25" s="130">
        <f>SUM(S4:S24)</f>
        <v>0</v>
      </c>
      <c r="T25" s="131"/>
      <c r="U25" s="89">
        <f>P25+Q25+S25+R25+T25</f>
        <v>320.59999999999997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42114</v>
      </c>
      <c r="Q30" s="115">
        <f>'[2]квітень'!$D$107</f>
        <v>146877.90155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'[2]квітень'!$I$107</f>
        <v>137968.16934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'[2]квітень'!$I$106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'[2]квітень'!$I$105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42114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C56" sqref="C56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87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88</v>
      </c>
      <c r="P28" s="144"/>
    </row>
    <row r="29" spans="1:16" ht="45">
      <c r="A29" s="15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f>'[2]квітень'!$E$89</f>
        <v>1498.98</v>
      </c>
      <c r="C30" s="72">
        <f>'[2]квітень'!$F$89</f>
        <v>1671.96</v>
      </c>
      <c r="D30" s="72">
        <f>'[2]квітень'!$E$88</f>
        <v>70</v>
      </c>
      <c r="E30" s="72">
        <f>'[2]квітень'!$F$88</f>
        <v>91.71</v>
      </c>
      <c r="F30" s="72">
        <f>'[2]квітень'!$E$90</f>
        <v>444.3</v>
      </c>
      <c r="G30" s="72">
        <f>'[2]квітень'!$F$90</f>
        <v>11.28</v>
      </c>
      <c r="H30" s="72"/>
      <c r="I30" s="72"/>
      <c r="J30" s="72"/>
      <c r="K30" s="72"/>
      <c r="L30" s="92">
        <f>H30+F30+D30+J30+B30</f>
        <v>2013.28</v>
      </c>
      <c r="M30" s="73">
        <f>C30+E30+G30</f>
        <v>1774.95</v>
      </c>
      <c r="N30" s="74">
        <f>M30-L30</f>
        <v>-238.32999999999993</v>
      </c>
      <c r="O30" s="147">
        <f>квітень!Q30</f>
        <v>146877.90155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137968.16934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f>'[2]квітень'!$E$10</f>
        <v>101647.98</v>
      </c>
      <c r="C47" s="39">
        <f>'[2]квітень'!$F$10</f>
        <v>95767.3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'[2]квітень'!$E$39</f>
        <v>31332</v>
      </c>
      <c r="C48" s="17">
        <f>'[2]квітень'!$F$39</f>
        <v>25728.1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'[2]квітень'!$E$42</f>
        <v>29040</v>
      </c>
      <c r="C49" s="16">
        <f>'[2]квітень'!$F$42</f>
        <v>29242.51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f>'[2]квітень'!$E$47</f>
        <v>1994.5</v>
      </c>
      <c r="C50" s="6">
        <f>'[2]квітень'!$F$47</f>
        <v>2051.49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f>'[2]квітень'!$E$34</f>
        <v>12662.75</v>
      </c>
      <c r="C51" s="16">
        <f>'[2]квітень'!$F$34</f>
        <v>10206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'[2]квітень'!$E$68</f>
        <v>2420</v>
      </c>
      <c r="C52" s="16">
        <f>'[2]квітень'!$F$68</f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801.4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1594.5999999999913</v>
      </c>
      <c r="C54" s="16">
        <f>C55-C47-C48-C49-C50-C51-C52-C53</f>
        <v>6294.359999999964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'[2]квітень'!$E$79</f>
        <v>181491.83</v>
      </c>
      <c r="C55" s="11">
        <f>'[2]квітень'!$F$79</f>
        <v>172764.89999999997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2015-04-20T08:52:43Z</dcterms:modified>
  <cp:category/>
  <cp:version/>
  <cp:contentType/>
  <cp:contentStatus/>
</cp:coreProperties>
</file>